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\RedirectedFolders\Nigel\My Documents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1" l="1"/>
  <c r="G13" i="1" l="1"/>
  <c r="C13" i="1"/>
  <c r="X10" i="1"/>
  <c r="K11" i="1" s="1"/>
  <c r="X12" i="1"/>
  <c r="G11" i="1" s="1"/>
  <c r="K13" i="1"/>
  <c r="X9" i="1"/>
  <c r="C11" i="1" s="1"/>
  <c r="X13" i="1"/>
  <c r="O11" i="1" s="1"/>
</calcChain>
</file>

<file path=xl/sharedStrings.xml><?xml version="1.0" encoding="utf-8"?>
<sst xmlns="http://schemas.openxmlformats.org/spreadsheetml/2006/main" count="15" uniqueCount="11">
  <si>
    <t>Length of handrail - mm</t>
  </si>
  <si>
    <t>41mm Turned spindle</t>
  </si>
  <si>
    <t>41mm Square baluster</t>
  </si>
  <si>
    <t>32mm Turned spindle</t>
  </si>
  <si>
    <t>32mm Square baluster</t>
  </si>
  <si>
    <t>No. of spindles on the flight</t>
  </si>
  <si>
    <t>No. of balusters on the flight</t>
  </si>
  <si>
    <t>No. of spindles on the landing</t>
  </si>
  <si>
    <t>No. of balusters on the landing</t>
  </si>
  <si>
    <t xml:space="preserve">Type the length of handrail run to give you the number required </t>
  </si>
  <si>
    <t>Spindle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</si>
</sst>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</font>
    <font>
      <sz val="12"/>
      <color indexed="8"/>
      <name val="Arial"/>
      <family val="2"/>
    </font>
    <font>
      <sz val="12"/>
      <color indexed="10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22"/>
      <color theme="4" tint="-0.499984740745262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Protection="1"/>
    <xf numFmtId="0" fontId="1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 vertical="center"/>
    </xf>
    <xf numFmtId="2" fontId="3" fillId="0" borderId="0" xfId="0" applyNumberFormat="1" applyFont="1" applyAlignment="1" applyProtection="1">
      <alignment horizontal="center" vertical="center"/>
    </xf>
    <xf numFmtId="0" fontId="3" fillId="0" borderId="6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0" xfId="0" applyFont="1" applyBorder="1" applyProtection="1"/>
    <xf numFmtId="0" fontId="3" fillId="0" borderId="8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3" fillId="0" borderId="10" xfId="0" applyFont="1" applyBorder="1" applyProtection="1"/>
    <xf numFmtId="0" fontId="3" fillId="0" borderId="1" xfId="0" applyFont="1" applyBorder="1" applyProtection="1"/>
    <xf numFmtId="0" fontId="3" fillId="0" borderId="11" xfId="0" applyFont="1" applyBorder="1" applyProtection="1"/>
    <xf numFmtId="1" fontId="4" fillId="0" borderId="0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133349</xdr:rowOff>
    </xdr:from>
    <xdr:to>
      <xdr:col>6</xdr:col>
      <xdr:colOff>124383</xdr:colOff>
      <xdr:row>5</xdr:row>
      <xdr:rowOff>76199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33349"/>
          <a:ext cx="2772333" cy="1095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4"/>
  <sheetViews>
    <sheetView showGridLines="0" showRowColHeaders="0" tabSelected="1" workbookViewId="0">
      <selection activeCell="I7" sqref="I7:K7"/>
    </sheetView>
  </sheetViews>
  <sheetFormatPr defaultRowHeight="15" x14ac:dyDescent="0.2"/>
  <cols>
    <col min="1" max="1" width="9" style="3"/>
    <col min="2" max="2" width="5" style="3" customWidth="1"/>
    <col min="3" max="5" width="9" style="3"/>
    <col min="6" max="6" width="5" style="3" customWidth="1"/>
    <col min="7" max="9" width="9" style="3"/>
    <col min="10" max="10" width="5" style="3" customWidth="1"/>
    <col min="11" max="13" width="9" style="3"/>
    <col min="14" max="14" width="5" style="3" customWidth="1"/>
    <col min="15" max="17" width="9" style="3"/>
    <col min="18" max="18" width="4.625" style="3" customWidth="1"/>
    <col min="19" max="22" width="9" style="3"/>
    <col min="23" max="24" width="0" style="3" hidden="1" customWidth="1"/>
    <col min="25" max="16384" width="9" style="3"/>
  </cols>
  <sheetData>
    <row r="1" spans="2:24" ht="31.5" customHeight="1" x14ac:dyDescent="0.2"/>
    <row r="2" spans="2:24" x14ac:dyDescent="0.2"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"/>
      <c r="T2" s="1"/>
      <c r="U2" s="1"/>
      <c r="V2" s="1"/>
      <c r="W2" s="1"/>
      <c r="X2" s="2"/>
    </row>
    <row r="3" spans="2:24" ht="31.5" customHeight="1" x14ac:dyDescent="0.2">
      <c r="B3" s="30" t="s">
        <v>10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2"/>
      <c r="S3" s="4"/>
      <c r="T3" s="4"/>
      <c r="U3" s="4"/>
      <c r="V3" s="4"/>
    </row>
    <row r="4" spans="2:24" ht="15.75" x14ac:dyDescent="0.2">
      <c r="B4" s="12"/>
      <c r="C4" s="5"/>
      <c r="D4" s="5"/>
      <c r="E4" s="6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4"/>
      <c r="S4" s="1"/>
      <c r="T4" s="1"/>
      <c r="U4" s="1"/>
      <c r="V4" s="1"/>
    </row>
    <row r="5" spans="2:24" ht="28.5" customHeight="1" x14ac:dyDescent="0.2">
      <c r="B5" s="12"/>
      <c r="C5" s="5"/>
      <c r="D5" s="5"/>
      <c r="E5" s="6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4"/>
      <c r="S5" s="1"/>
      <c r="T5" s="1"/>
      <c r="U5" s="1"/>
      <c r="V5" s="1"/>
    </row>
    <row r="6" spans="2:24" x14ac:dyDescent="0.2">
      <c r="B6" s="12"/>
      <c r="C6" s="11"/>
      <c r="D6" s="11"/>
      <c r="E6" s="11"/>
      <c r="F6" s="13"/>
      <c r="G6" s="13"/>
      <c r="H6" s="13"/>
      <c r="I6" s="26" t="s">
        <v>0</v>
      </c>
      <c r="J6" s="26"/>
      <c r="K6" s="26"/>
      <c r="L6" s="11"/>
      <c r="M6" s="11"/>
      <c r="N6" s="13"/>
      <c r="O6" s="13"/>
      <c r="P6" s="13"/>
      <c r="Q6" s="13"/>
      <c r="R6" s="14"/>
      <c r="S6" s="1"/>
      <c r="T6" s="1"/>
      <c r="U6" s="1"/>
      <c r="V6" s="1"/>
    </row>
    <row r="7" spans="2:24" x14ac:dyDescent="0.2">
      <c r="B7" s="12"/>
      <c r="C7" s="11"/>
      <c r="D7" s="11"/>
      <c r="E7" s="11"/>
      <c r="F7" s="13"/>
      <c r="G7" s="13"/>
      <c r="H7" s="15" t="s">
        <v>9</v>
      </c>
      <c r="I7" s="27">
        <v>0</v>
      </c>
      <c r="J7" s="28"/>
      <c r="K7" s="29"/>
      <c r="L7" s="11"/>
      <c r="M7" s="11"/>
      <c r="N7" s="13"/>
      <c r="O7" s="13"/>
      <c r="P7" s="13"/>
      <c r="Q7" s="13"/>
      <c r="R7" s="14"/>
      <c r="S7" s="1"/>
      <c r="T7" s="1"/>
      <c r="U7" s="1"/>
      <c r="V7" s="1"/>
    </row>
    <row r="8" spans="2:24" x14ac:dyDescent="0.2">
      <c r="B8" s="12"/>
      <c r="C8" s="5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4"/>
      <c r="S8" s="1"/>
      <c r="T8" s="1"/>
      <c r="U8" s="1"/>
      <c r="V8" s="1"/>
      <c r="W8" s="1"/>
      <c r="X8" s="2"/>
    </row>
    <row r="9" spans="2:24" ht="15.75" x14ac:dyDescent="0.2">
      <c r="B9" s="12"/>
      <c r="C9" s="21" t="s">
        <v>1</v>
      </c>
      <c r="D9" s="21"/>
      <c r="E9" s="21"/>
      <c r="F9" s="16"/>
      <c r="G9" s="21" t="s">
        <v>2</v>
      </c>
      <c r="H9" s="21"/>
      <c r="I9" s="21"/>
      <c r="J9" s="16"/>
      <c r="K9" s="21" t="s">
        <v>3</v>
      </c>
      <c r="L9" s="21"/>
      <c r="M9" s="21"/>
      <c r="N9" s="16"/>
      <c r="O9" s="21" t="s">
        <v>4</v>
      </c>
      <c r="P9" s="21"/>
      <c r="Q9" s="21"/>
      <c r="R9" s="14"/>
      <c r="S9" s="1"/>
      <c r="T9" s="1"/>
      <c r="U9" s="1"/>
      <c r="V9" s="1"/>
      <c r="W9" s="1">
        <v>41</v>
      </c>
      <c r="X9" s="7">
        <f>(I7+E4)*78%/121</f>
        <v>0</v>
      </c>
    </row>
    <row r="10" spans="2:24" x14ac:dyDescent="0.2">
      <c r="B10" s="12"/>
      <c r="C10" s="24" t="s">
        <v>5</v>
      </c>
      <c r="D10" s="24"/>
      <c r="E10" s="24"/>
      <c r="F10" s="13"/>
      <c r="G10" s="23" t="s">
        <v>6</v>
      </c>
      <c r="H10" s="23"/>
      <c r="I10" s="23"/>
      <c r="J10" s="13"/>
      <c r="K10" s="24" t="s">
        <v>5</v>
      </c>
      <c r="L10" s="24"/>
      <c r="M10" s="24"/>
      <c r="N10" s="13"/>
      <c r="O10" s="23" t="s">
        <v>6</v>
      </c>
      <c r="P10" s="23"/>
      <c r="Q10" s="23"/>
      <c r="R10" s="14"/>
      <c r="S10" s="1"/>
      <c r="T10" s="1"/>
      <c r="U10" s="1"/>
      <c r="V10" s="1"/>
      <c r="W10" s="1">
        <v>32</v>
      </c>
      <c r="X10" s="7">
        <f>(I7+E4)*78%/112</f>
        <v>0</v>
      </c>
    </row>
    <row r="11" spans="2:24" ht="15.75" x14ac:dyDescent="0.2">
      <c r="B11" s="12"/>
      <c r="C11" s="20">
        <f>ROUNDDOWN(X9,0)</f>
        <v>0</v>
      </c>
      <c r="D11" s="20"/>
      <c r="E11" s="20"/>
      <c r="F11" s="13"/>
      <c r="G11" s="20">
        <f>ROUNDDOWN(X12,0)</f>
        <v>0</v>
      </c>
      <c r="H11" s="20"/>
      <c r="I11" s="20"/>
      <c r="J11" s="13"/>
      <c r="K11" s="20">
        <f>ROUNDDOWN(X10,0)</f>
        <v>0</v>
      </c>
      <c r="L11" s="20"/>
      <c r="M11" s="20"/>
      <c r="N11" s="13"/>
      <c r="O11" s="20">
        <f>ROUNDDOWN(X13,0)</f>
        <v>0</v>
      </c>
      <c r="P11" s="20"/>
      <c r="Q11" s="20"/>
      <c r="R11" s="14"/>
      <c r="S11" s="1"/>
      <c r="T11" s="1"/>
      <c r="U11" s="1"/>
      <c r="V11" s="1"/>
      <c r="W11" s="1"/>
      <c r="X11" s="2"/>
    </row>
    <row r="12" spans="2:24" x14ac:dyDescent="0.2">
      <c r="B12" s="12"/>
      <c r="C12" s="25" t="s">
        <v>7</v>
      </c>
      <c r="D12" s="25"/>
      <c r="E12" s="25"/>
      <c r="F12" s="13"/>
      <c r="G12" s="22" t="s">
        <v>8</v>
      </c>
      <c r="H12" s="22"/>
      <c r="I12" s="22"/>
      <c r="J12" s="13"/>
      <c r="K12" s="25" t="s">
        <v>7</v>
      </c>
      <c r="L12" s="25"/>
      <c r="M12" s="25"/>
      <c r="N12" s="13"/>
      <c r="O12" s="22" t="s">
        <v>8</v>
      </c>
      <c r="P12" s="22"/>
      <c r="Q12" s="22"/>
      <c r="R12" s="14"/>
      <c r="S12" s="1"/>
      <c r="T12" s="1"/>
      <c r="U12" s="1"/>
      <c r="V12" s="1"/>
      <c r="W12" s="1">
        <v>41</v>
      </c>
      <c r="X12" s="7">
        <f>(I7+E4)*78%/136</f>
        <v>0</v>
      </c>
    </row>
    <row r="13" spans="2:24" ht="15.75" x14ac:dyDescent="0.2">
      <c r="B13" s="12"/>
      <c r="C13" s="20">
        <f>(I7+E4)/121</f>
        <v>0</v>
      </c>
      <c r="D13" s="20"/>
      <c r="E13" s="20"/>
      <c r="F13" s="13"/>
      <c r="G13" s="20">
        <f>(I7+E4)/136</f>
        <v>0</v>
      </c>
      <c r="H13" s="20"/>
      <c r="I13" s="20"/>
      <c r="J13" s="13"/>
      <c r="K13" s="20">
        <f>(I7+E4)/112</f>
        <v>0</v>
      </c>
      <c r="L13" s="20"/>
      <c r="M13" s="20"/>
      <c r="N13" s="13"/>
      <c r="O13" s="20">
        <f>(I7+E4)/127</f>
        <v>0</v>
      </c>
      <c r="P13" s="20"/>
      <c r="Q13" s="20"/>
      <c r="R13" s="14"/>
      <c r="S13" s="1"/>
      <c r="T13" s="1"/>
      <c r="U13" s="1"/>
      <c r="V13" s="1"/>
      <c r="W13" s="1">
        <v>32</v>
      </c>
      <c r="X13" s="7">
        <f>(I7+E4)*78%/127</f>
        <v>0</v>
      </c>
    </row>
    <row r="14" spans="2:24" x14ac:dyDescent="0.2"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9"/>
    </row>
  </sheetData>
  <sheetProtection algorithmName="SHA-512" hashValue="PAfL+bg4MUznHAmhU0ftOLBRxo/9pGBtNKBPwKwGLAzsD6ysay+yQmgNGOF4Tumpr+vbXAljgbn6z2x3k8A1cg==" saltValue="Zlry5cGl4BvVR+Fr7aYBeQ==" spinCount="100000" sheet="1" objects="1" scenarios="1" selectLockedCells="1"/>
  <mergeCells count="23">
    <mergeCell ref="I6:K6"/>
    <mergeCell ref="I7:K7"/>
    <mergeCell ref="B3:R3"/>
    <mergeCell ref="K10:M10"/>
    <mergeCell ref="K12:M12"/>
    <mergeCell ref="O10:Q10"/>
    <mergeCell ref="O9:Q9"/>
    <mergeCell ref="O12:Q12"/>
    <mergeCell ref="K11:M11"/>
    <mergeCell ref="K13:M13"/>
    <mergeCell ref="O11:Q11"/>
    <mergeCell ref="O13:Q13"/>
    <mergeCell ref="C9:E9"/>
    <mergeCell ref="G9:I9"/>
    <mergeCell ref="G12:I12"/>
    <mergeCell ref="G10:I10"/>
    <mergeCell ref="C10:E10"/>
    <mergeCell ref="C12:E12"/>
    <mergeCell ref="C13:E13"/>
    <mergeCell ref="C11:E11"/>
    <mergeCell ref="G11:I11"/>
    <mergeCell ref="G13:I13"/>
    <mergeCell ref="K9:M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 Cowley | Multi-Turn</dc:creator>
  <cp:lastModifiedBy>Nigel Cowley | Multi-Turn</cp:lastModifiedBy>
  <dcterms:created xsi:type="dcterms:W3CDTF">2017-02-07T14:36:45Z</dcterms:created>
  <dcterms:modified xsi:type="dcterms:W3CDTF">2017-02-07T15:01:15Z</dcterms:modified>
</cp:coreProperties>
</file>